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<sst xmlns="http://schemas.openxmlformats.org/spreadsheetml/2006/main" count="240" uniqueCount="115">
  <si>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</si>
  <si>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</si>
  <si>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</si>
  <si>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</si>
  <si>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</si>
  <si>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Turnover</t>
  </si>
  <si>
    <t>Finance Cost</t>
  </si>
  <si>
    <t>Depreciation</t>
  </si>
  <si>
    <t>Amortisation of Goodwill</t>
  </si>
  <si>
    <t>Profit before Taxation</t>
  </si>
  <si>
    <t>Taxation</t>
  </si>
  <si>
    <t>Profit after 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</si>
  <si>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</si>
  <si>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</si>
  <si>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</si>
  <si>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</si>
  <si>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</si>
  <si>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</si>
  <si>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</si>
  <si>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</si>
  <si>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</si>
  <si>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</si>
  <si>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</si>
  <si>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Net Profit after Taxation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</si>
  <si>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</si>
  <si>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</si>
  <si>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</si>
  <si>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</si>
  <si>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</si>
  <si>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</si>
  <si>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</si>
  <si>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</si>
  <si>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</si>
  <si>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</si>
  <si>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</si>
  <si>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FINANCED BY:-</t>
  </si>
  <si>
    <t>Share capital</t>
  </si>
  <si>
    <t>SHAREHOLDERS' EQUITY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</si>
  <si>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</si>
  <si>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</si>
  <si>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</si>
  <si>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</si>
  <si>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</si>
  <si>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</si>
  <si>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</si>
  <si>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</si>
  <si>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</si>
  <si>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</si>
  <si>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</si>
  <si>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</si>
  <si>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</si>
  <si>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</si>
  <si>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</si>
  <si>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</si>
  <si>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</si>
  <si>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</si>
  <si>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</si>
  <si>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</si>
  <si>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</si>
  <si>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</si>
  <si>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</si>
  <si>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</si>
  <si>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</si>
  <si>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</si>
  <si>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</si>
  <si>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</si>
  <si>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</si>
  <si>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</si>
  <si>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</si>
  <si>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</si>
  <si>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CONDENSED CONSOLIDATED STATEMENT OF CHANGES IN EQUITY</t>
  </si>
  <si>
    <t>CASH FROM OPERATIONS</t>
  </si>
  <si>
    <t>Repayments of bankers' acceptances/trust receipts</t>
  </si>
  <si>
    <t>Drawdowns of bankers' acceptances/trust receipts</t>
  </si>
  <si>
    <t>Repayments of term loans</t>
  </si>
  <si>
    <t>NEGATIVE GOODWILL</t>
  </si>
  <si>
    <t>CONDENSED CONSOLIDATED BALANCE SHEETS</t>
  </si>
  <si>
    <t>shares in issue ('000)</t>
  </si>
  <si>
    <t>The notes to the quarterly report should be read in conjunction with the financial statements.</t>
  </si>
  <si>
    <t>Interest received</t>
  </si>
  <si>
    <t>Profit before taxation</t>
  </si>
  <si>
    <t>Repayments of hire purchase payables</t>
  </si>
  <si>
    <t>Retained profits</t>
  </si>
  <si>
    <t>Diluted Earnings Per Share (sen)</t>
  </si>
  <si>
    <t>Basic Earnings Per Share (sen)</t>
  </si>
  <si>
    <t>DEFERRED AND LONG TERM LIABILITIES</t>
  </si>
  <si>
    <t>Dividend Per Share (sen)</t>
  </si>
  <si>
    <t>Notes:</t>
  </si>
  <si>
    <t>Other Income</t>
  </si>
  <si>
    <t>QUARTER</t>
  </si>
  <si>
    <t>EBITDA</t>
  </si>
  <si>
    <t>AS AT</t>
  </si>
  <si>
    <t>Bank overdraft</t>
  </si>
  <si>
    <t>Cash and cash equivalents included in the cash flow statements comprise of the following: -</t>
  </si>
  <si>
    <t>Deposits with financial institutions</t>
  </si>
  <si>
    <t>Net tangible assets per ordinary share (sen)</t>
  </si>
  <si>
    <t>Share premium *</t>
  </si>
  <si>
    <t>Balance at 01.01.2004</t>
  </si>
  <si>
    <t>Profit after taxation for the period</t>
  </si>
  <si>
    <t>PREMIUM</t>
  </si>
  <si>
    <t>Arising from new ordinary shares issued during the period</t>
  </si>
  <si>
    <t>Acquisition of subsidiaries</t>
  </si>
  <si>
    <t>Proceeds from share issued</t>
  </si>
  <si>
    <t>PERIOD *</t>
  </si>
  <si>
    <t xml:space="preserve">CASH EQUIVALENTS </t>
  </si>
  <si>
    <t>* Cash and cash equivalents</t>
  </si>
  <si>
    <t>NET CURRENT ASSETS</t>
  </si>
  <si>
    <t>Listing expenses</t>
  </si>
  <si>
    <t>FOR THE QUARTER ENDED 30 JUNE 2004</t>
  </si>
  <si>
    <t>AS AT 30 JUNE 2004</t>
  </si>
  <si>
    <t>Balance at 30.06.2004</t>
  </si>
  <si>
    <t>* Net of actual listing expenses of RM1.145 million</t>
  </si>
  <si>
    <t xml:space="preserve">FOR THE QUARTER ENDED 30 JUNE 2004 </t>
  </si>
  <si>
    <t>*</t>
  </si>
  <si>
    <t>* Net of listing expenses of approximately RM1.145 million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</si>
</sst>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"/>
    <numFmt numFmtId="168" formatCode="#,###,"/>
  </numFmts>
  <fonts count="7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Border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2"/>
    </xf>
    <xf numFmtId="165" fontId="5" fillId="0" borderId="0" xfId="15" applyNumberFormat="1" applyFont="1" applyAlignment="1">
      <alignment horizontal="center"/>
    </xf>
    <xf numFmtId="165" fontId="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37">
      <selection activeCell="A57" sqref="A57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108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53" t="s">
        <v>13</v>
      </c>
      <c r="D9" s="53"/>
      <c r="E9" s="53"/>
      <c r="F9" s="6"/>
      <c r="G9" s="53" t="s">
        <v>19</v>
      </c>
      <c r="H9" s="53"/>
      <c r="I9" s="53"/>
    </row>
    <row r="10" spans="1:9" ht="8.25" customHeight="1">
      <c r="A10" s="1"/>
      <c r="B10" s="1"/>
      <c r="C10" s="5"/>
      <c r="D10" s="5"/>
      <c r="E10" s="5"/>
      <c r="F10" s="6"/>
      <c r="G10" s="5"/>
      <c r="H10" s="5"/>
      <c r="I10" s="5"/>
    </row>
    <row r="11" spans="3:9" ht="15">
      <c r="C11" s="6" t="s">
        <v>16</v>
      </c>
      <c r="D11" s="6"/>
      <c r="E11" s="6" t="s">
        <v>15</v>
      </c>
      <c r="F11" s="6"/>
      <c r="G11" s="6" t="s">
        <v>16</v>
      </c>
      <c r="H11" s="6"/>
      <c r="I11" s="6" t="s">
        <v>15</v>
      </c>
    </row>
    <row r="12" spans="3:9" ht="15">
      <c r="C12" s="6" t="s">
        <v>17</v>
      </c>
      <c r="D12" s="6"/>
      <c r="E12" s="6" t="s">
        <v>18</v>
      </c>
      <c r="F12" s="6"/>
      <c r="G12" s="6" t="s">
        <v>17</v>
      </c>
      <c r="H12" s="6"/>
      <c r="I12" s="6" t="s">
        <v>18</v>
      </c>
    </row>
    <row r="13" spans="3:9" ht="15">
      <c r="C13" s="6" t="s">
        <v>89</v>
      </c>
      <c r="D13" s="6"/>
      <c r="E13" s="6" t="s">
        <v>89</v>
      </c>
      <c r="F13" s="6"/>
      <c r="G13" s="6" t="s">
        <v>20</v>
      </c>
      <c r="H13" s="6"/>
      <c r="I13" s="6" t="s">
        <v>21</v>
      </c>
    </row>
    <row r="14" spans="3:9" ht="15">
      <c r="C14" s="7">
        <v>38168</v>
      </c>
      <c r="D14" s="7"/>
      <c r="E14" s="7">
        <v>37802</v>
      </c>
      <c r="F14" s="7"/>
      <c r="G14" s="7">
        <v>38168</v>
      </c>
      <c r="H14" s="7"/>
      <c r="I14" s="7">
        <v>37802</v>
      </c>
    </row>
    <row r="15" spans="3:9" ht="15">
      <c r="C15" s="8" t="s">
        <v>14</v>
      </c>
      <c r="D15" s="8"/>
      <c r="E15" s="8" t="s">
        <v>14</v>
      </c>
      <c r="F15" s="8"/>
      <c r="G15" s="8" t="s">
        <v>14</v>
      </c>
      <c r="H15" s="8"/>
      <c r="I15" s="8" t="s">
        <v>14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4.25" thickBot="1">
      <c r="A17" t="s">
        <v>5</v>
      </c>
      <c r="C17" s="12">
        <v>10412</v>
      </c>
      <c r="E17" s="9" t="s">
        <v>24</v>
      </c>
      <c r="G17" s="12">
        <v>18524</v>
      </c>
      <c r="I17" s="9" t="s">
        <v>24</v>
      </c>
    </row>
    <row r="18" spans="3:9" ht="13.5">
      <c r="C18" s="13"/>
      <c r="E18" s="4"/>
      <c r="G18" s="13"/>
      <c r="I18" s="4"/>
    </row>
    <row r="19" spans="1:9" ht="13.5">
      <c r="A19" t="s">
        <v>88</v>
      </c>
      <c r="C19" s="13">
        <v>84</v>
      </c>
      <c r="E19" s="4" t="s">
        <v>24</v>
      </c>
      <c r="G19" s="13">
        <v>181</v>
      </c>
      <c r="I19" s="4" t="s">
        <v>24</v>
      </c>
    </row>
    <row r="20" spans="1:9" ht="13.5">
      <c r="A20" s="43"/>
      <c r="C20" s="14"/>
      <c r="E20" s="10"/>
      <c r="G20" s="14"/>
      <c r="I20" s="10"/>
    </row>
    <row r="21" spans="1:9" ht="13.5">
      <c r="A21" t="s">
        <v>90</v>
      </c>
      <c r="C21" s="13">
        <v>1423</v>
      </c>
      <c r="E21" s="4" t="s">
        <v>24</v>
      </c>
      <c r="G21" s="13">
        <v>2897</v>
      </c>
      <c r="I21" s="4" t="s">
        <v>24</v>
      </c>
    </row>
    <row r="22" spans="1:9" ht="13.5">
      <c r="A22" s="43"/>
      <c r="C22" s="13"/>
      <c r="E22" s="4"/>
      <c r="G22" s="13"/>
      <c r="I22" s="4"/>
    </row>
    <row r="23" spans="1:9" ht="13.5">
      <c r="A23" t="s">
        <v>6</v>
      </c>
      <c r="C23" s="13">
        <v>-232</v>
      </c>
      <c r="E23" s="4" t="s">
        <v>24</v>
      </c>
      <c r="G23" s="13">
        <v>-426</v>
      </c>
      <c r="I23" s="4" t="s">
        <v>24</v>
      </c>
    </row>
    <row r="24" spans="3:9" ht="13.5">
      <c r="C24" s="13"/>
      <c r="E24" s="4"/>
      <c r="G24" s="13"/>
      <c r="I24" s="4"/>
    </row>
    <row r="25" spans="1:9" ht="13.5">
      <c r="A25" t="s">
        <v>7</v>
      </c>
      <c r="C25" s="13">
        <v>-332</v>
      </c>
      <c r="E25" s="4" t="s">
        <v>24</v>
      </c>
      <c r="G25" s="13">
        <v>-628</v>
      </c>
      <c r="I25" s="4" t="s">
        <v>24</v>
      </c>
    </row>
    <row r="26" spans="3:9" ht="13.5">
      <c r="C26" s="13"/>
      <c r="E26" s="4"/>
      <c r="G26" s="13"/>
      <c r="I26" s="4"/>
    </row>
    <row r="27" spans="1:9" ht="13.5">
      <c r="A27" t="s">
        <v>8</v>
      </c>
      <c r="C27" s="13">
        <v>-10</v>
      </c>
      <c r="E27" s="4" t="s">
        <v>24</v>
      </c>
      <c r="G27" s="13">
        <v>-20</v>
      </c>
      <c r="I27" s="4" t="s">
        <v>24</v>
      </c>
    </row>
    <row r="28" spans="3:9" ht="13.5">
      <c r="C28" s="14"/>
      <c r="E28" s="10"/>
      <c r="G28" s="14"/>
      <c r="I28" s="10"/>
    </row>
    <row r="29" spans="1:9" ht="13.5">
      <c r="A29" t="s">
        <v>9</v>
      </c>
      <c r="C29" s="13">
        <f>SUM(C21:C28)</f>
        <v>849</v>
      </c>
      <c r="E29" s="4" t="s">
        <v>24</v>
      </c>
      <c r="G29" s="13">
        <f>SUM(G21:G28)</f>
        <v>1823</v>
      </c>
      <c r="I29" s="4" t="s">
        <v>24</v>
      </c>
    </row>
    <row r="30" spans="3:9" ht="13.5">
      <c r="C30" s="13"/>
      <c r="E30" s="4"/>
      <c r="G30" s="13"/>
      <c r="I30" s="4"/>
    </row>
    <row r="31" spans="1:9" ht="13.5">
      <c r="A31" t="s">
        <v>10</v>
      </c>
      <c r="C31" s="13">
        <v>-158</v>
      </c>
      <c r="E31" s="4" t="s">
        <v>24</v>
      </c>
      <c r="G31" s="13">
        <v>-271</v>
      </c>
      <c r="I31" s="4" t="s">
        <v>24</v>
      </c>
    </row>
    <row r="32" spans="3:9" ht="13.5">
      <c r="C32" s="14"/>
      <c r="E32" s="10"/>
      <c r="G32" s="14"/>
      <c r="I32" s="10"/>
    </row>
    <row r="33" spans="1:9" ht="13.5">
      <c r="A33" t="s">
        <v>11</v>
      </c>
      <c r="C33" s="25">
        <f>SUM(C29:C32)</f>
        <v>691</v>
      </c>
      <c r="E33" s="4" t="s">
        <v>24</v>
      </c>
      <c r="G33" s="25">
        <f>SUM(G29:G32)</f>
        <v>1552</v>
      </c>
      <c r="I33" s="4" t="s">
        <v>24</v>
      </c>
    </row>
    <row r="34" spans="3:9" ht="13.5">
      <c r="C34" s="13"/>
      <c r="E34" s="4"/>
      <c r="G34" s="13"/>
      <c r="I34" s="4"/>
    </row>
    <row r="35" spans="1:9" ht="13.5">
      <c r="A35" t="s">
        <v>12</v>
      </c>
      <c r="C35" s="13">
        <v>0</v>
      </c>
      <c r="E35" s="4" t="s">
        <v>24</v>
      </c>
      <c r="G35" s="13">
        <v>0</v>
      </c>
      <c r="I35" s="4" t="s">
        <v>24</v>
      </c>
    </row>
    <row r="36" spans="3:9" ht="13.5">
      <c r="C36" s="13"/>
      <c r="E36" s="4"/>
      <c r="G36" s="13"/>
      <c r="I36" s="4"/>
    </row>
    <row r="37" spans="1:9" ht="14.25" thickBot="1">
      <c r="A37" t="s">
        <v>23</v>
      </c>
      <c r="C37" s="15">
        <f>SUM(C33:C36)</f>
        <v>691</v>
      </c>
      <c r="E37" s="11" t="s">
        <v>24</v>
      </c>
      <c r="G37" s="15">
        <f>SUM(G33:G36)</f>
        <v>1552</v>
      </c>
      <c r="I37" s="11" t="s">
        <v>24</v>
      </c>
    </row>
    <row r="38" spans="3:9" ht="14.25" thickTop="1">
      <c r="C38" s="13"/>
      <c r="E38" s="4"/>
      <c r="G38" s="13"/>
      <c r="I38" s="4"/>
    </row>
    <row r="39" spans="1:9" ht="13.5">
      <c r="A39" t="s">
        <v>22</v>
      </c>
      <c r="C39" s="13"/>
      <c r="E39" s="4"/>
      <c r="G39" s="13"/>
      <c r="I39" s="4"/>
    </row>
    <row r="40" spans="1:9" ht="13.5">
      <c r="A40" t="s">
        <v>77</v>
      </c>
      <c r="C40" s="13">
        <v>128392</v>
      </c>
      <c r="E40" s="4" t="s">
        <v>24</v>
      </c>
      <c r="G40" s="13">
        <v>128392</v>
      </c>
      <c r="I40" s="4" t="s">
        <v>24</v>
      </c>
    </row>
    <row r="41" spans="3:9" ht="13.5">
      <c r="C41" s="13"/>
      <c r="E41" s="4"/>
      <c r="G41" s="13"/>
      <c r="I41" s="4"/>
    </row>
    <row r="42" spans="1:9" ht="13.5">
      <c r="A42" t="s">
        <v>84</v>
      </c>
      <c r="C42" s="26">
        <f>C37/C40*100</f>
        <v>0.5381955262010094</v>
      </c>
      <c r="E42" s="4" t="s">
        <v>24</v>
      </c>
      <c r="G42" s="26">
        <f>G37/G40*100</f>
        <v>1.208798055953642</v>
      </c>
      <c r="I42" s="4" t="s">
        <v>24</v>
      </c>
    </row>
    <row r="43" spans="3:9" ht="13.5">
      <c r="C43" s="26"/>
      <c r="E43" s="4"/>
      <c r="G43" s="26"/>
      <c r="I43" s="4"/>
    </row>
    <row r="44" spans="1:9" ht="13.5">
      <c r="A44" t="s">
        <v>83</v>
      </c>
      <c r="C44" s="41" t="s">
        <v>24</v>
      </c>
      <c r="E44" s="4" t="s">
        <v>24</v>
      </c>
      <c r="G44" s="42" t="s">
        <v>24</v>
      </c>
      <c r="I44" s="4" t="s">
        <v>24</v>
      </c>
    </row>
    <row r="45" spans="3:9" ht="13.5">
      <c r="C45" s="41"/>
      <c r="E45" s="4"/>
      <c r="G45" s="42"/>
      <c r="I45" s="4"/>
    </row>
    <row r="46" spans="1:9" ht="13.5">
      <c r="A46" t="s">
        <v>86</v>
      </c>
      <c r="C46" s="41" t="s">
        <v>24</v>
      </c>
      <c r="E46" s="4" t="s">
        <v>24</v>
      </c>
      <c r="G46" s="42" t="s">
        <v>24</v>
      </c>
      <c r="I46" s="4" t="s">
        <v>24</v>
      </c>
    </row>
    <row r="47" spans="3:7" ht="13.5">
      <c r="C47" s="13"/>
      <c r="G47" s="13"/>
    </row>
    <row r="48" ht="13.5">
      <c r="A48" t="s">
        <v>78</v>
      </c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</sheetData>
  <mergeCells count="2">
    <mergeCell ref="C9:E9"/>
    <mergeCell ref="G9:I9"/>
  </mergeCells>
  <printOptions/>
  <pageMargins left="0.73" right="0.14" top="0.8" bottom="0.61" header="0.5" footer="0.33"/>
  <pageSetup horizontalDpi="600" verticalDpi="600" orientation="portrait" paperSize="9" scale="9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34">
      <selection activeCell="A54" sqref="A54"/>
    </sheetView>
  </sheetViews>
  <sheetFormatPr defaultColWidth="9.140625" defaultRowHeight="13.5"/>
  <cols>
    <col min="1" max="1" width="41.71093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76</v>
      </c>
    </row>
    <row r="6" ht="16.5">
      <c r="A6" s="2" t="s">
        <v>109</v>
      </c>
    </row>
    <row r="7" ht="15">
      <c r="A7" s="1" t="s">
        <v>4</v>
      </c>
    </row>
    <row r="8" ht="15">
      <c r="A8" s="1"/>
    </row>
    <row r="9" spans="1:5" ht="15.75" thickBot="1">
      <c r="A9" s="1"/>
      <c r="C9" s="20" t="s">
        <v>39</v>
      </c>
      <c r="E9" s="20" t="s">
        <v>40</v>
      </c>
    </row>
    <row r="10" ht="15">
      <c r="A10" s="1"/>
    </row>
    <row r="11" spans="1:5" ht="15">
      <c r="A11" s="1"/>
      <c r="C11" s="6" t="s">
        <v>91</v>
      </c>
      <c r="D11" s="6"/>
      <c r="E11" s="6" t="s">
        <v>91</v>
      </c>
    </row>
    <row r="12" spans="3:5" ht="15">
      <c r="C12" s="7">
        <v>38168</v>
      </c>
      <c r="D12" s="6"/>
      <c r="E12" s="7">
        <v>37802</v>
      </c>
    </row>
    <row r="13" spans="3:5" ht="15">
      <c r="C13" s="7" t="s">
        <v>14</v>
      </c>
      <c r="D13" s="6"/>
      <c r="E13" s="7" t="s">
        <v>14</v>
      </c>
    </row>
    <row r="14" ht="15">
      <c r="A14" s="1"/>
    </row>
    <row r="15" spans="1:5" ht="15">
      <c r="A15" s="1" t="s">
        <v>67</v>
      </c>
      <c r="C15" s="13">
        <v>18176</v>
      </c>
      <c r="E15" s="4" t="s">
        <v>24</v>
      </c>
    </row>
    <row r="16" spans="1:5" ht="15">
      <c r="A16" s="1" t="s">
        <v>68</v>
      </c>
      <c r="C16" s="23">
        <v>1943</v>
      </c>
      <c r="E16" s="31" t="s">
        <v>24</v>
      </c>
    </row>
    <row r="17" spans="1:5" ht="15">
      <c r="A17" s="1" t="s">
        <v>75</v>
      </c>
      <c r="C17" s="23">
        <v>-1204</v>
      </c>
      <c r="E17" s="31" t="s">
        <v>24</v>
      </c>
    </row>
    <row r="18" spans="3:5" ht="13.5">
      <c r="C18" s="13"/>
      <c r="E18" s="4"/>
    </row>
    <row r="19" spans="1:5" ht="15">
      <c r="A19" s="1" t="s">
        <v>25</v>
      </c>
      <c r="C19" s="13"/>
      <c r="E19" s="4"/>
    </row>
    <row r="20" spans="1:5" ht="13.5">
      <c r="A20" t="s">
        <v>26</v>
      </c>
      <c r="C20" s="27">
        <v>7936</v>
      </c>
      <c r="E20" s="16" t="s">
        <v>24</v>
      </c>
    </row>
    <row r="21" spans="1:5" ht="13.5">
      <c r="A21" t="s">
        <v>27</v>
      </c>
      <c r="C21" s="28">
        <v>12988</v>
      </c>
      <c r="E21" s="17" t="s">
        <v>24</v>
      </c>
    </row>
    <row r="22" spans="1:5" ht="13.5">
      <c r="A22" t="s">
        <v>66</v>
      </c>
      <c r="C22" s="28">
        <v>299</v>
      </c>
      <c r="E22" s="17" t="s">
        <v>24</v>
      </c>
    </row>
    <row r="23" spans="1:5" ht="13.5">
      <c r="A23" t="s">
        <v>28</v>
      </c>
      <c r="C23" s="28">
        <v>1148</v>
      </c>
      <c r="E23" s="17" t="s">
        <v>24</v>
      </c>
    </row>
    <row r="24" spans="1:5" ht="13.5">
      <c r="A24" t="s">
        <v>29</v>
      </c>
      <c r="C24" s="29">
        <v>2150</v>
      </c>
      <c r="E24" s="18" t="s">
        <v>24</v>
      </c>
    </row>
    <row r="25" spans="3:5" ht="13.5">
      <c r="C25" s="29">
        <f>SUM(C20:C24)</f>
        <v>24521</v>
      </c>
      <c r="E25" s="18" t="s">
        <v>24</v>
      </c>
    </row>
    <row r="26" spans="3:5" ht="13.5">
      <c r="C26" s="13"/>
      <c r="E26" s="4"/>
    </row>
    <row r="27" spans="1:5" ht="15">
      <c r="A27" s="1" t="s">
        <v>30</v>
      </c>
      <c r="C27" s="13"/>
      <c r="E27" s="4"/>
    </row>
    <row r="28" spans="1:5" ht="13.5">
      <c r="A28" t="s">
        <v>31</v>
      </c>
      <c r="C28" s="27">
        <v>5961</v>
      </c>
      <c r="E28" s="16" t="s">
        <v>24</v>
      </c>
    </row>
    <row r="29" spans="1:5" ht="13.5">
      <c r="A29" t="s">
        <v>32</v>
      </c>
      <c r="C29" s="28">
        <v>1230</v>
      </c>
      <c r="E29" s="17" t="s">
        <v>24</v>
      </c>
    </row>
    <row r="30" spans="1:5" ht="13.5">
      <c r="A30" t="s">
        <v>33</v>
      </c>
      <c r="C30" s="28">
        <v>13</v>
      </c>
      <c r="E30" s="17" t="s">
        <v>24</v>
      </c>
    </row>
    <row r="31" spans="1:5" ht="13.5">
      <c r="A31" t="s">
        <v>34</v>
      </c>
      <c r="C31" s="28">
        <v>10602</v>
      </c>
      <c r="E31" s="17" t="s">
        <v>24</v>
      </c>
    </row>
    <row r="32" spans="1:5" ht="13.5">
      <c r="A32" t="s">
        <v>10</v>
      </c>
      <c r="C32" s="28">
        <v>52</v>
      </c>
      <c r="E32" s="18" t="s">
        <v>24</v>
      </c>
    </row>
    <row r="33" spans="3:5" ht="13.5">
      <c r="C33" s="30">
        <f>SUM(C28:C32)</f>
        <v>17858</v>
      </c>
      <c r="E33" s="19" t="s">
        <v>24</v>
      </c>
    </row>
    <row r="34" spans="3:5" ht="13.5">
      <c r="C34" s="13"/>
      <c r="E34" s="4"/>
    </row>
    <row r="35" spans="1:5" ht="15">
      <c r="A35" s="1" t="s">
        <v>106</v>
      </c>
      <c r="C35" s="23">
        <f>C25-C33</f>
        <v>6663</v>
      </c>
      <c r="E35" s="31" t="s">
        <v>24</v>
      </c>
    </row>
    <row r="36" spans="3:5" ht="14.25" thickBot="1">
      <c r="C36" s="15">
        <f>C35+C15+C16+C17</f>
        <v>25578</v>
      </c>
      <c r="E36" s="11" t="s">
        <v>24</v>
      </c>
    </row>
    <row r="37" spans="3:5" ht="14.25" thickTop="1">
      <c r="C37" s="13"/>
      <c r="E37" s="4"/>
    </row>
    <row r="38" spans="1:5" ht="15">
      <c r="A38" s="1" t="s">
        <v>35</v>
      </c>
      <c r="C38" s="13"/>
      <c r="E38" s="4"/>
    </row>
    <row r="39" spans="3:5" ht="8.25" customHeight="1">
      <c r="C39" s="13"/>
      <c r="E39" s="4"/>
    </row>
    <row r="40" spans="1:5" ht="13.5">
      <c r="A40" t="s">
        <v>36</v>
      </c>
      <c r="C40" s="13">
        <v>13000</v>
      </c>
      <c r="E40" s="4" t="s">
        <v>24</v>
      </c>
    </row>
    <row r="41" spans="1:5" ht="13.5">
      <c r="A41" t="s">
        <v>96</v>
      </c>
      <c r="C41" s="13">
        <v>5355</v>
      </c>
      <c r="E41" s="4" t="s">
        <v>24</v>
      </c>
    </row>
    <row r="42" spans="1:5" ht="13.5">
      <c r="A42" t="s">
        <v>82</v>
      </c>
      <c r="C42" s="14">
        <v>1720</v>
      </c>
      <c r="E42" s="10" t="s">
        <v>24</v>
      </c>
    </row>
    <row r="43" spans="1:5" ht="15">
      <c r="A43" s="1" t="s">
        <v>37</v>
      </c>
      <c r="C43" s="13">
        <f>SUM(C40:C42)</f>
        <v>20075</v>
      </c>
      <c r="E43" s="4" t="s">
        <v>24</v>
      </c>
    </row>
    <row r="44" spans="3:5" ht="13.5">
      <c r="C44" s="13"/>
      <c r="E44" s="4"/>
    </row>
    <row r="45" spans="1:5" ht="15">
      <c r="A45" s="1" t="s">
        <v>85</v>
      </c>
      <c r="C45" s="13"/>
      <c r="E45" s="4"/>
    </row>
    <row r="46" spans="1:5" ht="15">
      <c r="A46" s="1"/>
      <c r="C46" s="14"/>
      <c r="E46" s="10"/>
    </row>
    <row r="47" spans="1:5" ht="13.5">
      <c r="A47" t="s">
        <v>34</v>
      </c>
      <c r="C47" s="28">
        <v>4494</v>
      </c>
      <c r="E47" s="17" t="s">
        <v>24</v>
      </c>
    </row>
    <row r="48" spans="1:5" ht="13.5">
      <c r="A48" t="s">
        <v>38</v>
      </c>
      <c r="C48" s="29">
        <v>1009</v>
      </c>
      <c r="E48" s="18" t="s">
        <v>24</v>
      </c>
    </row>
    <row r="49" ht="13.5">
      <c r="C49" s="13"/>
    </row>
    <row r="50" spans="3:5" ht="14.25" thickBot="1">
      <c r="C50" s="15">
        <f>SUM(C47:C48)+C43</f>
        <v>25578</v>
      </c>
      <c r="E50" s="11" t="s">
        <v>24</v>
      </c>
    </row>
    <row r="51" ht="14.25" thickTop="1">
      <c r="C51" s="13"/>
    </row>
    <row r="52" spans="1:5" ht="13.5">
      <c r="A52" s="35" t="s">
        <v>95</v>
      </c>
      <c r="B52" s="35"/>
      <c r="C52" s="36">
        <f>(C43-C16-C17)/C40*10</f>
        <v>14.873846153846152</v>
      </c>
      <c r="E52" s="37" t="s">
        <v>24</v>
      </c>
    </row>
    <row r="54" ht="15">
      <c r="A54" s="50" t="s">
        <v>111</v>
      </c>
    </row>
  </sheetData>
  <printOptions/>
  <pageMargins left="0.75" right="0.46" top="0.8" bottom="0.47" header="0.5" footer="0.28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4">
      <selection activeCell="C8" sqref="C8"/>
    </sheetView>
  </sheetViews>
  <sheetFormatPr defaultColWidth="9.140625" defaultRowHeight="13.5"/>
  <cols>
    <col min="1" max="1" width="50.28125" style="0" customWidth="1"/>
    <col min="2" max="2" width="2.710937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7109375" style="0" customWidth="1"/>
    <col min="7" max="7" width="18.7109375" style="0" customWidth="1"/>
    <col min="8" max="8" width="2.7109375" style="0" customWidth="1"/>
    <col min="9" max="9" width="18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70</v>
      </c>
    </row>
    <row r="6" ht="16.5">
      <c r="A6" s="2" t="s">
        <v>112</v>
      </c>
    </row>
    <row r="7" ht="15">
      <c r="A7" s="1" t="s">
        <v>4</v>
      </c>
    </row>
    <row r="9" spans="3:9" ht="15">
      <c r="C9" s="6" t="s">
        <v>41</v>
      </c>
      <c r="D9" s="6"/>
      <c r="E9" s="6" t="s">
        <v>41</v>
      </c>
      <c r="F9" s="6"/>
      <c r="G9" s="6" t="s">
        <v>69</v>
      </c>
      <c r="H9" s="6"/>
      <c r="I9" s="6"/>
    </row>
    <row r="10" spans="3:9" ht="15">
      <c r="C10" s="6" t="s">
        <v>42</v>
      </c>
      <c r="D10" s="6"/>
      <c r="E10" s="6" t="s">
        <v>99</v>
      </c>
      <c r="F10" s="6"/>
      <c r="G10" s="6" t="s">
        <v>43</v>
      </c>
      <c r="H10" s="6"/>
      <c r="I10" s="6" t="s">
        <v>44</v>
      </c>
    </row>
    <row r="11" spans="3:9" ht="15">
      <c r="C11" s="6" t="s">
        <v>14</v>
      </c>
      <c r="D11" s="6"/>
      <c r="E11" s="6" t="s">
        <v>14</v>
      </c>
      <c r="F11" s="6"/>
      <c r="G11" s="6" t="s">
        <v>14</v>
      </c>
      <c r="H11" s="6"/>
      <c r="I11" s="6" t="s">
        <v>14</v>
      </c>
    </row>
    <row r="13" spans="1:10" ht="13.5">
      <c r="A13" t="s">
        <v>97</v>
      </c>
      <c r="C13" s="32">
        <v>9750</v>
      </c>
      <c r="D13" s="33"/>
      <c r="E13" s="33">
        <v>0</v>
      </c>
      <c r="F13" s="33"/>
      <c r="G13" s="33">
        <v>168</v>
      </c>
      <c r="H13" s="33"/>
      <c r="I13" s="33">
        <f>G13+C13+E13</f>
        <v>9918</v>
      </c>
      <c r="J13" s="13"/>
    </row>
    <row r="14" spans="3:10" ht="13.5">
      <c r="C14" s="33"/>
      <c r="D14" s="33"/>
      <c r="E14" s="33"/>
      <c r="F14" s="33"/>
      <c r="G14" s="33"/>
      <c r="H14" s="33"/>
      <c r="I14" s="33"/>
      <c r="J14" s="13"/>
    </row>
    <row r="15" spans="1:10" ht="13.5">
      <c r="A15" t="s">
        <v>45</v>
      </c>
      <c r="C15" s="33">
        <v>3250</v>
      </c>
      <c r="D15" s="33"/>
      <c r="E15" s="33">
        <v>0</v>
      </c>
      <c r="F15" s="33"/>
      <c r="G15" s="33">
        <v>0</v>
      </c>
      <c r="H15" s="33"/>
      <c r="I15" s="33">
        <f>G15+C15+E15</f>
        <v>3250</v>
      </c>
      <c r="J15" s="13"/>
    </row>
    <row r="16" spans="3:10" ht="13.5">
      <c r="C16" s="33"/>
      <c r="D16" s="33"/>
      <c r="E16" s="33"/>
      <c r="F16" s="33"/>
      <c r="G16" s="33"/>
      <c r="H16" s="33"/>
      <c r="I16" s="33"/>
      <c r="J16" s="13"/>
    </row>
    <row r="17" spans="1:10" ht="13.5">
      <c r="A17" t="s">
        <v>100</v>
      </c>
      <c r="C17" s="33">
        <v>0</v>
      </c>
      <c r="D17" s="33"/>
      <c r="E17" s="33">
        <v>5355</v>
      </c>
      <c r="F17" s="52" t="s">
        <v>113</v>
      </c>
      <c r="G17" s="33">
        <v>0</v>
      </c>
      <c r="H17" s="33"/>
      <c r="I17" s="33">
        <f>G17+C17+E17</f>
        <v>5355</v>
      </c>
      <c r="J17" s="13"/>
    </row>
    <row r="18" spans="3:10" ht="13.5">
      <c r="C18" s="33"/>
      <c r="D18" s="33"/>
      <c r="E18" s="33"/>
      <c r="F18" s="33"/>
      <c r="G18" s="33"/>
      <c r="H18" s="33"/>
      <c r="I18" s="33"/>
      <c r="J18" s="13"/>
    </row>
    <row r="19" spans="1:10" ht="13.5">
      <c r="A19" t="s">
        <v>98</v>
      </c>
      <c r="C19" s="33">
        <v>0</v>
      </c>
      <c r="D19" s="33"/>
      <c r="E19" s="33">
        <v>0</v>
      </c>
      <c r="F19" s="33"/>
      <c r="G19" s="33">
        <v>1552</v>
      </c>
      <c r="H19" s="33"/>
      <c r="I19" s="33">
        <f>G19+C19+E19</f>
        <v>1552</v>
      </c>
      <c r="J19" s="13"/>
    </row>
    <row r="20" spans="3:10" ht="13.5">
      <c r="C20" s="33"/>
      <c r="D20" s="33"/>
      <c r="E20" s="33"/>
      <c r="F20" s="33"/>
      <c r="G20" s="33"/>
      <c r="H20" s="33"/>
      <c r="I20" s="33"/>
      <c r="J20" s="13"/>
    </row>
    <row r="21" spans="1:10" ht="14.25" thickBot="1">
      <c r="A21" t="s">
        <v>110</v>
      </c>
      <c r="C21" s="34">
        <f>SUM(C13:C20)</f>
        <v>13000</v>
      </c>
      <c r="D21" s="33"/>
      <c r="E21" s="34">
        <f>SUM(E13:E20)</f>
        <v>5355</v>
      </c>
      <c r="F21" s="33"/>
      <c r="G21" s="34">
        <f>SUM(G13:G20)</f>
        <v>1720</v>
      </c>
      <c r="H21" s="33"/>
      <c r="I21" s="34">
        <f>SUM(I13:I20)</f>
        <v>20075</v>
      </c>
      <c r="J21" s="13"/>
    </row>
    <row r="22" spans="3:10" ht="14.25" thickTop="1">
      <c r="C22" s="23"/>
      <c r="D22" s="13"/>
      <c r="E22" s="13"/>
      <c r="F22" s="13"/>
      <c r="G22" s="23"/>
      <c r="H22" s="13"/>
      <c r="I22" s="23"/>
      <c r="J22" s="13"/>
    </row>
    <row r="23" spans="3:10" ht="13.5">
      <c r="C23" s="13"/>
      <c r="D23" s="13"/>
      <c r="E23" s="13"/>
      <c r="F23" s="13"/>
      <c r="G23" s="13"/>
      <c r="H23" s="13"/>
      <c r="I23" s="13"/>
      <c r="J23" s="13"/>
    </row>
    <row r="24" spans="1:10" ht="15">
      <c r="A24" s="50" t="s">
        <v>114</v>
      </c>
      <c r="C24" s="13"/>
      <c r="D24" s="13"/>
      <c r="E24" s="13"/>
      <c r="F24" s="13"/>
      <c r="G24" s="13"/>
      <c r="H24" s="13"/>
      <c r="I24" s="13"/>
      <c r="J24" s="13"/>
    </row>
    <row r="25" spans="3:10" ht="13.5">
      <c r="C25" s="13"/>
      <c r="D25" s="13"/>
      <c r="E25" s="13"/>
      <c r="F25" s="13"/>
      <c r="G25" s="13"/>
      <c r="H25" s="13"/>
      <c r="I25" s="13"/>
      <c r="J25" s="13"/>
    </row>
    <row r="26" spans="3:10" ht="13.5">
      <c r="C26" s="13"/>
      <c r="D26" s="13"/>
      <c r="E26" s="13"/>
      <c r="F26" s="13"/>
      <c r="G26" s="13"/>
      <c r="H26" s="13"/>
      <c r="I26" s="13"/>
      <c r="J26" s="13"/>
    </row>
    <row r="27" spans="3:10" ht="13.5">
      <c r="C27" s="13"/>
      <c r="D27" s="13"/>
      <c r="E27" s="13"/>
      <c r="F27" s="13"/>
      <c r="G27" s="13"/>
      <c r="H27" s="13"/>
      <c r="I27" s="13"/>
      <c r="J27" s="13"/>
    </row>
    <row r="28" spans="3:10" ht="13.5">
      <c r="C28" s="13"/>
      <c r="D28" s="13"/>
      <c r="E28" s="13"/>
      <c r="F28" s="13"/>
      <c r="G28" s="13"/>
      <c r="H28" s="13"/>
      <c r="I28" s="13"/>
      <c r="J28" s="13"/>
    </row>
    <row r="29" spans="3:10" ht="13.5">
      <c r="C29" s="13"/>
      <c r="D29" s="13"/>
      <c r="E29" s="13"/>
      <c r="F29" s="13"/>
      <c r="G29" s="13"/>
      <c r="H29" s="13"/>
      <c r="I29" s="13"/>
      <c r="J29" s="13"/>
    </row>
    <row r="30" spans="3:10" ht="13.5">
      <c r="C30" s="13"/>
      <c r="D30" s="13"/>
      <c r="E30" s="13"/>
      <c r="F30" s="13"/>
      <c r="G30" s="13"/>
      <c r="H30" s="13"/>
      <c r="I30" s="13"/>
      <c r="J30" s="13"/>
    </row>
    <row r="31" spans="3:10" ht="13.5">
      <c r="C31" s="13"/>
      <c r="D31" s="13"/>
      <c r="E31" s="13"/>
      <c r="F31" s="13"/>
      <c r="G31" s="13"/>
      <c r="H31" s="13"/>
      <c r="I31" s="13"/>
      <c r="J31" s="13"/>
    </row>
    <row r="32" spans="3:10" ht="13.5">
      <c r="C32" s="13"/>
      <c r="D32" s="13"/>
      <c r="E32" s="13"/>
      <c r="F32" s="13"/>
      <c r="G32" s="13"/>
      <c r="H32" s="13"/>
      <c r="I32" s="13"/>
      <c r="J32" s="13"/>
    </row>
    <row r="33" spans="3:10" ht="13.5">
      <c r="C33" s="13"/>
      <c r="D33" s="13"/>
      <c r="E33" s="13"/>
      <c r="F33" s="13"/>
      <c r="G33" s="13"/>
      <c r="H33" s="13"/>
      <c r="I33" s="13"/>
      <c r="J33" s="13"/>
    </row>
    <row r="34" spans="3:10" ht="13.5">
      <c r="C34" s="13"/>
      <c r="D34" s="13"/>
      <c r="E34" s="13"/>
      <c r="F34" s="13"/>
      <c r="G34" s="13"/>
      <c r="H34" s="13"/>
      <c r="I34" s="13"/>
      <c r="J34" s="13"/>
    </row>
    <row r="35" spans="3:10" ht="13.5">
      <c r="C35" s="13"/>
      <c r="D35" s="13"/>
      <c r="E35" s="13"/>
      <c r="F35" s="13"/>
      <c r="G35" s="13"/>
      <c r="H35" s="13"/>
      <c r="I35" s="13"/>
      <c r="J35" s="13"/>
    </row>
  </sheetData>
  <printOptions/>
  <pageMargins left="0.75" right="0.15" top="0.8" bottom="1" header="0.5" footer="0.5"/>
  <pageSetup horizontalDpi="600" verticalDpi="600" orientation="landscape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showGridLines="0" workbookViewId="0" topLeftCell="A43">
      <selection activeCell="C23" sqref="C23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46</v>
      </c>
    </row>
    <row r="6" ht="16.5">
      <c r="A6" s="2" t="s">
        <v>108</v>
      </c>
    </row>
    <row r="7" ht="15">
      <c r="A7" s="1" t="s">
        <v>4</v>
      </c>
    </row>
    <row r="8" ht="15">
      <c r="A8" s="1"/>
    </row>
    <row r="9" spans="1:5" ht="15">
      <c r="A9" s="1"/>
      <c r="C9" s="6" t="s">
        <v>16</v>
      </c>
      <c r="E9" s="6" t="s">
        <v>15</v>
      </c>
    </row>
    <row r="10" spans="1:5" ht="15">
      <c r="A10" s="1"/>
      <c r="C10" s="6" t="s">
        <v>17</v>
      </c>
      <c r="E10" s="6" t="s">
        <v>18</v>
      </c>
    </row>
    <row r="11" spans="1:5" ht="15">
      <c r="A11" s="1"/>
      <c r="C11" s="6" t="s">
        <v>20</v>
      </c>
      <c r="E11" s="6" t="s">
        <v>21</v>
      </c>
    </row>
    <row r="12" spans="1:5" ht="15">
      <c r="A12" s="1"/>
      <c r="C12" s="7">
        <v>38168</v>
      </c>
      <c r="D12" s="7"/>
      <c r="E12" s="7">
        <v>37802</v>
      </c>
    </row>
    <row r="13" spans="3:5" ht="15">
      <c r="C13" s="6" t="s">
        <v>14</v>
      </c>
      <c r="E13" s="6" t="s">
        <v>14</v>
      </c>
    </row>
    <row r="14" spans="1:3" ht="15">
      <c r="A14" s="1" t="s">
        <v>47</v>
      </c>
      <c r="C14" s="13"/>
    </row>
    <row r="15" spans="1:5" ht="13.5">
      <c r="A15" t="s">
        <v>80</v>
      </c>
      <c r="C15" s="13">
        <v>1823</v>
      </c>
      <c r="E15" s="39" t="s">
        <v>24</v>
      </c>
    </row>
    <row r="16" spans="1:3" ht="13.5">
      <c r="A16" t="s">
        <v>48</v>
      </c>
      <c r="C16" s="13"/>
    </row>
    <row r="17" spans="1:5" ht="13.5">
      <c r="A17" t="s">
        <v>49</v>
      </c>
      <c r="C17" s="13">
        <v>648</v>
      </c>
      <c r="E17" s="31" t="s">
        <v>24</v>
      </c>
    </row>
    <row r="18" spans="1:5" ht="13.5">
      <c r="A18" t="s">
        <v>50</v>
      </c>
      <c r="C18" s="13">
        <v>346</v>
      </c>
      <c r="E18" s="31" t="s">
        <v>24</v>
      </c>
    </row>
    <row r="19" spans="3:5" ht="13.5">
      <c r="C19" s="14"/>
      <c r="E19" s="38"/>
    </row>
    <row r="20" spans="1:5" ht="13.5">
      <c r="A20" t="s">
        <v>51</v>
      </c>
      <c r="C20" s="13">
        <f>SUM(C14:C19)</f>
        <v>2817</v>
      </c>
      <c r="E20" s="31" t="s">
        <v>24</v>
      </c>
    </row>
    <row r="21" spans="1:5" ht="13.5">
      <c r="A21" t="s">
        <v>52</v>
      </c>
      <c r="C21" s="13">
        <v>-10791</v>
      </c>
      <c r="E21" s="31" t="s">
        <v>24</v>
      </c>
    </row>
    <row r="22" spans="1:5" ht="13.5">
      <c r="A22" t="s">
        <v>53</v>
      </c>
      <c r="C22" s="13">
        <v>1950</v>
      </c>
      <c r="E22" s="31" t="s">
        <v>24</v>
      </c>
    </row>
    <row r="23" spans="3:5" ht="13.5">
      <c r="C23" s="14"/>
      <c r="E23" s="38"/>
    </row>
    <row r="24" spans="1:5" ht="13.5">
      <c r="A24" t="s">
        <v>71</v>
      </c>
      <c r="C24" s="13">
        <f>SUM(C20:C23)</f>
        <v>-6024</v>
      </c>
      <c r="E24" s="31" t="s">
        <v>24</v>
      </c>
    </row>
    <row r="25" spans="1:5" ht="13.5">
      <c r="A25" t="s">
        <v>54</v>
      </c>
      <c r="C25" s="13">
        <v>-380</v>
      </c>
      <c r="E25" s="31" t="s">
        <v>24</v>
      </c>
    </row>
    <row r="26" spans="1:5" ht="13.5">
      <c r="A26" t="s">
        <v>55</v>
      </c>
      <c r="C26" s="14">
        <v>-100</v>
      </c>
      <c r="E26" s="10" t="s">
        <v>24</v>
      </c>
    </row>
    <row r="27" spans="1:5" ht="15">
      <c r="A27" s="1" t="s">
        <v>56</v>
      </c>
      <c r="C27" s="13">
        <f>SUM(C24:C26)</f>
        <v>-6504</v>
      </c>
      <c r="E27" s="31" t="s">
        <v>24</v>
      </c>
    </row>
    <row r="28" ht="13.5">
      <c r="C28" s="13"/>
    </row>
    <row r="29" spans="1:3" ht="15">
      <c r="A29" s="1" t="s">
        <v>57</v>
      </c>
      <c r="C29" s="13"/>
    </row>
    <row r="30" spans="1:5" ht="13.5">
      <c r="A30" t="s">
        <v>58</v>
      </c>
      <c r="C30" s="13">
        <v>-2279</v>
      </c>
      <c r="E30" s="31" t="s">
        <v>24</v>
      </c>
    </row>
    <row r="31" spans="1:5" ht="13.5">
      <c r="A31" t="s">
        <v>79</v>
      </c>
      <c r="C31" s="13">
        <v>34</v>
      </c>
      <c r="E31" s="31" t="s">
        <v>24</v>
      </c>
    </row>
    <row r="32" spans="1:5" ht="13.5">
      <c r="A32" s="21" t="s">
        <v>101</v>
      </c>
      <c r="C32" s="14">
        <v>0</v>
      </c>
      <c r="E32" s="10" t="s">
        <v>24</v>
      </c>
    </row>
    <row r="33" spans="1:5" ht="15">
      <c r="A33" s="1" t="s">
        <v>59</v>
      </c>
      <c r="C33" s="13">
        <f>SUM(C30:C32)</f>
        <v>-2245</v>
      </c>
      <c r="E33" s="31" t="s">
        <v>24</v>
      </c>
    </row>
    <row r="34" ht="13.5">
      <c r="C34" s="13"/>
    </row>
    <row r="35" spans="1:3" ht="15">
      <c r="A35" s="1" t="s">
        <v>60</v>
      </c>
      <c r="C35" s="13"/>
    </row>
    <row r="36" spans="1:5" ht="13.5">
      <c r="A36" t="s">
        <v>73</v>
      </c>
      <c r="C36" s="13">
        <v>11938</v>
      </c>
      <c r="E36" s="31" t="s">
        <v>24</v>
      </c>
    </row>
    <row r="37" spans="1:5" ht="13.5">
      <c r="A37" t="s">
        <v>72</v>
      </c>
      <c r="C37" s="13">
        <v>-10505</v>
      </c>
      <c r="E37" s="31" t="s">
        <v>24</v>
      </c>
    </row>
    <row r="38" spans="1:5" ht="13.5">
      <c r="A38" t="s">
        <v>81</v>
      </c>
      <c r="C38" s="13">
        <v>-20</v>
      </c>
      <c r="E38" s="31" t="s">
        <v>24</v>
      </c>
    </row>
    <row r="39" spans="1:5" ht="13.5">
      <c r="A39" t="s">
        <v>74</v>
      </c>
      <c r="C39" s="23">
        <v>-256</v>
      </c>
      <c r="D39" s="51"/>
      <c r="E39" s="31" t="s">
        <v>24</v>
      </c>
    </row>
    <row r="40" spans="1:5" ht="13.5">
      <c r="A40" t="s">
        <v>102</v>
      </c>
      <c r="C40" s="13">
        <v>9750</v>
      </c>
      <c r="E40" s="31" t="s">
        <v>24</v>
      </c>
    </row>
    <row r="41" spans="1:5" ht="13.5">
      <c r="A41" t="s">
        <v>107</v>
      </c>
      <c r="C41" s="14">
        <v>-1145</v>
      </c>
      <c r="E41" s="10" t="s">
        <v>24</v>
      </c>
    </row>
    <row r="42" spans="1:5" ht="15">
      <c r="A42" s="1" t="s">
        <v>61</v>
      </c>
      <c r="C42" s="13">
        <f>SUM(C36:C41)</f>
        <v>9762</v>
      </c>
      <c r="E42" s="4" t="s">
        <v>24</v>
      </c>
    </row>
    <row r="43" spans="3:5" ht="13.5">
      <c r="C43" s="14"/>
      <c r="E43" s="38"/>
    </row>
    <row r="44" spans="1:5" ht="15">
      <c r="A44" s="1" t="s">
        <v>62</v>
      </c>
      <c r="C44" s="13">
        <f>C27+C33+C42</f>
        <v>1013</v>
      </c>
      <c r="E44" s="4" t="s">
        <v>24</v>
      </c>
    </row>
    <row r="45" spans="1:3" ht="15">
      <c r="A45" s="1" t="s">
        <v>104</v>
      </c>
      <c r="C45" s="13"/>
    </row>
    <row r="46" ht="13.5">
      <c r="C46" s="13"/>
    </row>
    <row r="47" spans="1:3" ht="15">
      <c r="A47" s="1" t="s">
        <v>63</v>
      </c>
      <c r="C47" s="13"/>
    </row>
    <row r="48" spans="1:5" ht="15">
      <c r="A48" s="1" t="s">
        <v>64</v>
      </c>
      <c r="C48" s="32">
        <v>658</v>
      </c>
      <c r="E48" s="4" t="s">
        <v>24</v>
      </c>
    </row>
    <row r="49" spans="1:3" ht="15">
      <c r="A49" s="1" t="s">
        <v>21</v>
      </c>
      <c r="C49" s="13"/>
    </row>
    <row r="50" spans="3:5" ht="13.5">
      <c r="C50" s="13"/>
      <c r="E50" s="38"/>
    </row>
    <row r="51" spans="1:3" ht="15">
      <c r="A51" s="1" t="s">
        <v>63</v>
      </c>
      <c r="C51" s="22"/>
    </row>
    <row r="52" spans="1:5" ht="15">
      <c r="A52" s="1" t="s">
        <v>65</v>
      </c>
      <c r="C52" s="23">
        <f>C44+C48</f>
        <v>1671</v>
      </c>
      <c r="E52" s="4" t="s">
        <v>24</v>
      </c>
    </row>
    <row r="53" spans="1:5" ht="15.75" thickBot="1">
      <c r="A53" s="1" t="s">
        <v>103</v>
      </c>
      <c r="C53" s="24"/>
      <c r="E53" s="40"/>
    </row>
    <row r="54" ht="14.25" thickTop="1">
      <c r="C54" s="13"/>
    </row>
    <row r="55" spans="1:3" s="35" customFormat="1" ht="13.5">
      <c r="A55" s="35" t="s">
        <v>87</v>
      </c>
      <c r="C55" s="44"/>
    </row>
    <row r="56" spans="1:3" s="35" customFormat="1" ht="13.5">
      <c r="A56" s="35" t="s">
        <v>105</v>
      </c>
      <c r="C56" s="44"/>
    </row>
    <row r="57" spans="1:3" s="35" customFormat="1" ht="13.5">
      <c r="A57" s="47" t="s">
        <v>93</v>
      </c>
      <c r="C57" s="44"/>
    </row>
    <row r="58" spans="1:3" s="35" customFormat="1" ht="13.5">
      <c r="A58" s="47"/>
      <c r="C58" s="44"/>
    </row>
    <row r="59" spans="1:3" s="35" customFormat="1" ht="14.25">
      <c r="A59" s="47"/>
      <c r="C59" s="48" t="s">
        <v>14</v>
      </c>
    </row>
    <row r="60" spans="1:3" s="35" customFormat="1" ht="13.5">
      <c r="A60" s="47" t="s">
        <v>94</v>
      </c>
      <c r="C60" s="44">
        <v>1148</v>
      </c>
    </row>
    <row r="61" spans="1:3" s="35" customFormat="1" ht="13.5">
      <c r="A61" s="47" t="s">
        <v>29</v>
      </c>
      <c r="C61" s="44">
        <v>2150</v>
      </c>
    </row>
    <row r="62" spans="1:3" s="35" customFormat="1" ht="13.5">
      <c r="A62" s="47" t="s">
        <v>92</v>
      </c>
      <c r="C62" s="44">
        <v>-1627</v>
      </c>
    </row>
    <row r="63" s="35" customFormat="1" ht="14.25" thickBot="1">
      <c r="C63" s="49">
        <f>SUM(C60:C62)</f>
        <v>1671</v>
      </c>
    </row>
    <row r="64" s="35" customFormat="1" ht="14.25" thickTop="1">
      <c r="C64" s="44"/>
    </row>
    <row r="65" s="35" customFormat="1" ht="13.5">
      <c r="C65" s="44"/>
    </row>
    <row r="66" spans="2:4" s="35" customFormat="1" ht="13.5">
      <c r="B66" s="45"/>
      <c r="C66" s="46"/>
      <c r="D66" s="45"/>
    </row>
    <row r="67" spans="2:4" s="35" customFormat="1" ht="13.5">
      <c r="B67" s="45"/>
      <c r="C67" s="46"/>
      <c r="D67" s="45"/>
    </row>
    <row r="68" spans="1:4" s="35" customFormat="1" ht="13.5">
      <c r="A68" s="45"/>
      <c r="B68" s="45"/>
      <c r="C68" s="46"/>
      <c r="D68" s="45"/>
    </row>
    <row r="69" spans="1:4" s="35" customFormat="1" ht="13.5">
      <c r="A69" s="45"/>
      <c r="B69" s="45"/>
      <c r="C69" s="46"/>
      <c r="D69" s="45"/>
    </row>
    <row r="70" spans="1:4" s="35" customFormat="1" ht="13.5">
      <c r="A70" s="45"/>
      <c r="B70" s="45"/>
      <c r="C70" s="46"/>
      <c r="D70" s="45"/>
    </row>
    <row r="71" spans="1:4" s="35" customFormat="1" ht="13.5">
      <c r="A71" s="45"/>
      <c r="B71" s="45"/>
      <c r="C71" s="46"/>
      <c r="D71" s="45"/>
    </row>
    <row r="72" spans="1:4" s="35" customFormat="1" ht="13.5">
      <c r="A72" s="45"/>
      <c r="B72" s="45"/>
      <c r="C72" s="45"/>
      <c r="D72" s="45"/>
    </row>
    <row r="73" s="35" customFormat="1" ht="13.5"/>
    <row r="74" s="35" customFormat="1" ht="13.5"/>
    <row r="75" s="35" customFormat="1" ht="13.5"/>
    <row r="76" s="35" customFormat="1" ht="13.5"/>
    <row r="77" s="35" customFormat="1" ht="13.5"/>
    <row r="78" s="35" customFormat="1" ht="13.5"/>
    <row r="79" s="35" customFormat="1" ht="13.5"/>
    <row r="80" s="35" customFormat="1" ht="13.5"/>
    <row r="81" s="35" customFormat="1" ht="13.5"/>
    <row r="82" s="35" customFormat="1" ht="13.5"/>
    <row r="83" s="35" customFormat="1" ht="13.5"/>
    <row r="84" s="35" customFormat="1" ht="13.5"/>
  </sheetData>
  <printOptions/>
  <pageMargins left="0.75" right="0.14" top="0.8" bottom="0.42" header="0.5" footer="0.28"/>
  <pageSetup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TSY</cp:lastModifiedBy>
  <cp:lastPrinted>2004-08-25T02:31:53Z</cp:lastPrinted>
  <dcterms:created xsi:type="dcterms:W3CDTF">2004-02-10T06:37:25Z</dcterms:created>
  <dcterms:modified xsi:type="dcterms:W3CDTF">2004-08-25T02:43:27Z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1963920879</vt:i4>
  </property>
  <property fmtid="{D5CDD505-2E9C-101B-9397-08002B2CF9AE}" pid="3" name="_EmailSubject">
    <vt:lpwstr>Quarterly reports</vt:lpwstr>
  </property>
  <property fmtid="{D5CDD505-2E9C-101B-9397-08002B2CF9AE}" pid="4" name="_AuthorEmail">
    <vt:lpwstr>tsy@sibb.com.my</vt:lpwstr>
  </property>
  <property fmtid="{D5CDD505-2E9C-101B-9397-08002B2CF9AE}" pid="5" name="_AuthorEmailDisplayName">
    <vt:lpwstr>Clement Toh</vt:lpwstr>
  </property>
  <property fmtid="{D5CDD505-2E9C-101B-9397-08002B2CF9AE}" pid="6" name="_ReviewingToolsShownOnce">
    <vt:lpwstr/>
  </property>
</Properties>
</file>